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27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<sst xmlns="http://schemas.openxmlformats.org/spreadsheetml/2006/main" count="29" uniqueCount="29">
  <si>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Наименование показателя</t>
  </si>
  <si>
    <t>Решение о бюджете на год</t>
  </si>
  <si>
    <t>Доходы: в том числе:</t>
  </si>
  <si>
    <t>налоговые доходы</t>
  </si>
  <si>
    <t>налог на доходы физических лиц</t>
  </si>
  <si>
    <t>единый сельскохозяйственный налог</t>
  </si>
  <si>
    <t>земельный налог</t>
  </si>
  <si>
    <t>неналоговы доходы</t>
  </si>
  <si>
    <t>государственная пошлина</t>
  </si>
  <si>
    <t>задолженность и перерасчеты по отмененным налогам</t>
  </si>
  <si>
    <t>доходы от сдачу в аренду имущества</t>
  </si>
  <si>
    <t>прочие поступления</t>
  </si>
  <si>
    <t>доходы от продажи земельных участков</t>
  </si>
  <si>
    <t>доходы от реализации иного имущества</t>
  </si>
  <si>
    <t>денежные взыскания(штрафы)</t>
  </si>
  <si>
    <t>прочие неналоговые доходы</t>
  </si>
  <si>
    <t>Единица измерения: тыс.руб.</t>
  </si>
  <si>
    <t>Леонтьева З.З.</t>
  </si>
  <si>
    <t>Попова СВ</t>
  </si>
  <si>
    <t>5 12 42</t>
  </si>
  <si>
    <t>налог на имущество физических лиц</t>
  </si>
  <si>
    <t xml:space="preserve">Начальник финансового отдела:                            </t>
  </si>
  <si>
    <t>АНАЛИЗ ПОСТУПЛЕНИЯ ДОХОДОВ В БЮДЖЕТ МО П.СТАВРОВО ЗА 2012 ГОД.</t>
  </si>
  <si>
    <t>% исполнения к соотвеств. периоду 2011г.</t>
  </si>
  <si>
    <t>% исполнения к плану 2012г.</t>
  </si>
  <si>
    <t>доходы в виде арендной платы за земельные участки</t>
  </si>
  <si>
    <t>Периодичность:ежемесячная</t>
  </si>
  <si>
    <t>январь-сентябрь</t>
  </si>
  <si>
    <t>январь-сентябрь 2011г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</si>
</sst>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i/>
      <sz val="9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170" fontId="4" fillId="0" borderId="1" xfId="0" applyNumberFormat="1" applyFont="1" applyBorder="1" applyAlignment="1">
      <alignment horizontal="center"/>
    </xf>
    <xf numFmtId="170" fontId="5" fillId="0" borderId="1" xfId="0" applyNumberFormat="1" applyFont="1" applyBorder="1" applyAlignment="1">
      <alignment horizontal="center"/>
    </xf>
    <xf numFmtId="170" fontId="6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wrapText="1"/>
    </xf>
    <xf numFmtId="1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0"/>
  <sheetViews>
    <sheetView tabSelected="1" workbookViewId="0" topLeftCell="A1">
      <selection activeCell="K24" sqref="K24"/>
    </sheetView>
  </sheetViews>
  <sheetFormatPr defaultColWidth="9.00390625" defaultRowHeight="12.75"/>
  <cols>
    <col min="4" max="4" width="18.875" style="0" customWidth="1"/>
    <col min="5" max="5" width="10.875" style="0" customWidth="1"/>
    <col min="6" max="6" width="10.125" style="0" customWidth="1"/>
    <col min="7" max="8" width="12.625" style="0" customWidth="1"/>
    <col min="9" max="9" width="14.125" style="0" customWidth="1"/>
  </cols>
  <sheetData>
    <row r="2" spans="3:9" ht="12.75">
      <c r="C2" s="1" t="s">
        <v>22</v>
      </c>
      <c r="D2" s="1"/>
      <c r="E2" s="1"/>
      <c r="F2" s="1"/>
      <c r="G2" s="1"/>
      <c r="H2" s="1"/>
      <c r="I2" s="1"/>
    </row>
    <row r="3" spans="3:9" ht="12.75">
      <c r="C3" s="1"/>
      <c r="D3" s="1"/>
      <c r="E3" s="1"/>
      <c r="F3" s="1"/>
      <c r="G3" s="1"/>
      <c r="H3" s="1"/>
      <c r="I3" s="1"/>
    </row>
    <row r="4" spans="3:9" ht="12.75">
      <c r="C4" s="1"/>
      <c r="D4" s="1"/>
      <c r="E4" s="1"/>
      <c r="F4" s="1"/>
      <c r="G4" s="1"/>
      <c r="H4" s="1"/>
      <c r="I4" s="1"/>
    </row>
    <row r="5" spans="2:9" ht="12.75">
      <c r="B5" s="2" t="s">
        <v>26</v>
      </c>
      <c r="C5" s="1"/>
      <c r="D5" s="1"/>
      <c r="E5" s="1"/>
      <c r="F5" s="1"/>
      <c r="G5" s="1"/>
      <c r="H5" s="1"/>
      <c r="I5" s="1"/>
    </row>
    <row r="6" spans="2:4" ht="12.75">
      <c r="B6" s="2" t="s">
        <v>16</v>
      </c>
      <c r="C6" s="2"/>
      <c r="D6" s="2"/>
    </row>
    <row r="7" spans="2:9" ht="39.75" customHeight="1">
      <c r="B7" s="3" t="s">
        <v>0</v>
      </c>
      <c r="C7" s="3"/>
      <c r="D7" s="3"/>
      <c r="E7" s="4" t="s">
        <v>1</v>
      </c>
      <c r="F7" s="4" t="s">
        <v>27</v>
      </c>
      <c r="G7" s="4" t="s">
        <v>24</v>
      </c>
      <c r="H7" s="10" t="s">
        <v>28</v>
      </c>
      <c r="I7" s="4" t="s">
        <v>23</v>
      </c>
    </row>
    <row r="8" spans="2:10" ht="12.75">
      <c r="B8" s="5" t="s">
        <v>2</v>
      </c>
      <c r="C8" s="3"/>
      <c r="D8" s="3"/>
      <c r="E8" s="5">
        <f>E9+E14</f>
        <v>17772</v>
      </c>
      <c r="F8" s="5">
        <f>F9+F14</f>
        <v>12149</v>
      </c>
      <c r="G8" s="7">
        <f>F8*100/E8</f>
        <v>68.36034211118614</v>
      </c>
      <c r="H8" s="5">
        <f>H9+H14</f>
        <v>9993</v>
      </c>
      <c r="I8" s="11">
        <f>F8*100/H8</f>
        <v>121.57510257180026</v>
      </c>
      <c r="J8" s="14"/>
    </row>
    <row r="9" spans="2:10" ht="12.75">
      <c r="B9" s="18" t="s">
        <v>3</v>
      </c>
      <c r="C9" s="18"/>
      <c r="D9" s="18"/>
      <c r="E9" s="3">
        <f>SUM(E10:E13)</f>
        <v>13148</v>
      </c>
      <c r="F9" s="3">
        <f>SUM(F10:F13)</f>
        <v>9385</v>
      </c>
      <c r="G9" s="8">
        <f aca="true" t="shared" si="0" ref="G9:G22">F9*100/E9</f>
        <v>71.37967751749315</v>
      </c>
      <c r="H9" s="3">
        <f>SUM(H10:H13)</f>
        <v>8311</v>
      </c>
      <c r="I9" s="12">
        <f aca="true" t="shared" si="1" ref="I9:I23">F9*100/H9</f>
        <v>112.92263265551678</v>
      </c>
      <c r="J9" s="15"/>
    </row>
    <row r="10" spans="2:10" ht="12.75">
      <c r="B10" s="6" t="s">
        <v>4</v>
      </c>
      <c r="C10" s="3"/>
      <c r="D10" s="3"/>
      <c r="E10" s="6">
        <v>4683</v>
      </c>
      <c r="F10" s="6">
        <v>3802</v>
      </c>
      <c r="G10" s="9">
        <f t="shared" si="0"/>
        <v>81.18727311552423</v>
      </c>
      <c r="H10" s="6">
        <v>3055</v>
      </c>
      <c r="I10" s="13">
        <f t="shared" si="1"/>
        <v>124.45171849427169</v>
      </c>
      <c r="J10" s="16"/>
    </row>
    <row r="11" spans="2:10" ht="12.75">
      <c r="B11" s="6" t="s">
        <v>5</v>
      </c>
      <c r="C11" s="3"/>
      <c r="D11" s="3"/>
      <c r="E11" s="6">
        <v>20</v>
      </c>
      <c r="F11" s="6">
        <v>12</v>
      </c>
      <c r="G11" s="9">
        <f t="shared" si="0"/>
        <v>60</v>
      </c>
      <c r="H11" s="6">
        <v>-26</v>
      </c>
      <c r="I11" s="13">
        <f t="shared" si="1"/>
        <v>-46.15384615384615</v>
      </c>
      <c r="J11" s="16"/>
    </row>
    <row r="12" spans="2:10" ht="12.75">
      <c r="B12" s="6" t="s">
        <v>20</v>
      </c>
      <c r="C12" s="3"/>
      <c r="D12" s="3"/>
      <c r="E12" s="6">
        <v>233</v>
      </c>
      <c r="F12" s="6">
        <v>143</v>
      </c>
      <c r="G12" s="9">
        <f t="shared" si="0"/>
        <v>61.37339055793991</v>
      </c>
      <c r="H12" s="6">
        <v>15</v>
      </c>
      <c r="I12" s="13">
        <f t="shared" si="1"/>
        <v>953.3333333333334</v>
      </c>
      <c r="J12" s="16"/>
    </row>
    <row r="13" spans="2:10" ht="12.75">
      <c r="B13" s="6" t="s">
        <v>6</v>
      </c>
      <c r="C13" s="3"/>
      <c r="D13" s="3"/>
      <c r="E13" s="6">
        <v>8212</v>
      </c>
      <c r="F13" s="6">
        <v>5428</v>
      </c>
      <c r="G13" s="9">
        <f t="shared" si="0"/>
        <v>66.09839259620068</v>
      </c>
      <c r="H13" s="6">
        <v>5267</v>
      </c>
      <c r="I13" s="13">
        <f t="shared" si="1"/>
        <v>103.05676855895196</v>
      </c>
      <c r="J13" s="17"/>
    </row>
    <row r="14" spans="2:10" ht="12.75">
      <c r="B14" s="19" t="s">
        <v>7</v>
      </c>
      <c r="C14" s="19"/>
      <c r="D14" s="19"/>
      <c r="E14" s="3">
        <f>SUM(E15:E23)</f>
        <v>4624</v>
      </c>
      <c r="F14" s="3">
        <f>SUM(F15:F23)</f>
        <v>2764</v>
      </c>
      <c r="G14" s="8">
        <f t="shared" si="0"/>
        <v>59.77508650519031</v>
      </c>
      <c r="H14" s="3">
        <f>SUM(H15:H23)</f>
        <v>1682</v>
      </c>
      <c r="I14" s="12">
        <f t="shared" si="1"/>
        <v>164.3281807372176</v>
      </c>
      <c r="J14" s="17"/>
    </row>
    <row r="15" spans="2:10" ht="12.75">
      <c r="B15" s="6" t="s">
        <v>8</v>
      </c>
      <c r="C15" s="3"/>
      <c r="D15" s="3"/>
      <c r="E15" s="6">
        <v>82</v>
      </c>
      <c r="F15" s="6">
        <v>38</v>
      </c>
      <c r="G15" s="9">
        <f t="shared" si="0"/>
        <v>46.34146341463415</v>
      </c>
      <c r="H15" s="6">
        <v>47</v>
      </c>
      <c r="I15" s="13">
        <f t="shared" si="1"/>
        <v>80.85106382978724</v>
      </c>
      <c r="J15" s="15"/>
    </row>
    <row r="16" spans="2:10" ht="24.75" customHeight="1">
      <c r="B16" s="20" t="s">
        <v>9</v>
      </c>
      <c r="C16" s="20"/>
      <c r="D16" s="20"/>
      <c r="E16" s="6"/>
      <c r="F16" s="6">
        <v>-1</v>
      </c>
      <c r="G16" s="9">
        <v>0</v>
      </c>
      <c r="H16" s="6">
        <v>2</v>
      </c>
      <c r="I16" s="13">
        <f t="shared" si="1"/>
        <v>-50</v>
      </c>
      <c r="J16" s="16"/>
    </row>
    <row r="17" spans="2:10" ht="24" customHeight="1">
      <c r="B17" s="20" t="s">
        <v>25</v>
      </c>
      <c r="C17" s="20"/>
      <c r="D17" s="20"/>
      <c r="E17" s="6">
        <v>800</v>
      </c>
      <c r="F17" s="6">
        <v>532</v>
      </c>
      <c r="G17" s="9">
        <f t="shared" si="0"/>
        <v>66.5</v>
      </c>
      <c r="H17" s="6">
        <v>544</v>
      </c>
      <c r="I17" s="13">
        <f t="shared" si="1"/>
        <v>97.79411764705883</v>
      </c>
      <c r="J17" s="16"/>
    </row>
    <row r="18" spans="2:10" ht="12.75">
      <c r="B18" s="6" t="s">
        <v>10</v>
      </c>
      <c r="C18" s="6"/>
      <c r="D18" s="6"/>
      <c r="E18" s="6">
        <v>1352</v>
      </c>
      <c r="F18" s="6">
        <v>1011</v>
      </c>
      <c r="G18" s="9">
        <f t="shared" si="0"/>
        <v>74.77810650887574</v>
      </c>
      <c r="H18" s="6">
        <v>1049</v>
      </c>
      <c r="I18" s="13">
        <f t="shared" si="1"/>
        <v>96.37750238322212</v>
      </c>
      <c r="J18" s="16"/>
    </row>
    <row r="19" spans="2:10" ht="12.75">
      <c r="B19" s="6" t="s">
        <v>11</v>
      </c>
      <c r="C19" s="6"/>
      <c r="D19" s="6"/>
      <c r="E19" s="6">
        <v>250</v>
      </c>
      <c r="F19" s="6">
        <v>136</v>
      </c>
      <c r="G19" s="9">
        <f t="shared" si="0"/>
        <v>54.4</v>
      </c>
      <c r="H19" s="6">
        <v>172</v>
      </c>
      <c r="I19" s="13">
        <f t="shared" si="1"/>
        <v>79.06976744186046</v>
      </c>
      <c r="J19" s="16"/>
    </row>
    <row r="20" spans="2:10" ht="12.75">
      <c r="B20" s="6" t="s">
        <v>12</v>
      </c>
      <c r="C20" s="3"/>
      <c r="D20" s="3"/>
      <c r="E20" s="6">
        <v>931</v>
      </c>
      <c r="F20" s="6">
        <v>931</v>
      </c>
      <c r="G20" s="9">
        <f t="shared" si="0"/>
        <v>100</v>
      </c>
      <c r="H20" s="6">
        <v>-264</v>
      </c>
      <c r="I20" s="13">
        <f t="shared" si="1"/>
        <v>-352.6515151515151</v>
      </c>
      <c r="J20" s="16"/>
    </row>
    <row r="21" spans="2:10" ht="12.75">
      <c r="B21" s="6" t="s">
        <v>13</v>
      </c>
      <c r="C21" s="3"/>
      <c r="D21" s="3"/>
      <c r="E21" s="6">
        <v>1159</v>
      </c>
      <c r="F21" s="6">
        <v>99</v>
      </c>
      <c r="G21" s="9">
        <f t="shared" si="0"/>
        <v>8.541846419327007</v>
      </c>
      <c r="H21" s="6"/>
      <c r="I21" s="13"/>
      <c r="J21" s="16"/>
    </row>
    <row r="22" spans="2:10" ht="12.75">
      <c r="B22" s="6" t="s">
        <v>14</v>
      </c>
      <c r="C22" s="3"/>
      <c r="D22" s="3"/>
      <c r="E22" s="6">
        <v>50</v>
      </c>
      <c r="F22" s="6">
        <v>18</v>
      </c>
      <c r="G22" s="9">
        <f t="shared" si="0"/>
        <v>36</v>
      </c>
      <c r="H22" s="6">
        <v>61</v>
      </c>
      <c r="I22" s="13">
        <f t="shared" si="1"/>
        <v>29.508196721311474</v>
      </c>
      <c r="J22" s="16"/>
    </row>
    <row r="23" spans="2:10" ht="12.75">
      <c r="B23" s="6" t="s">
        <v>15</v>
      </c>
      <c r="C23" s="3"/>
      <c r="D23" s="3"/>
      <c r="E23" s="6">
        <v>0</v>
      </c>
      <c r="F23" s="6">
        <v>0</v>
      </c>
      <c r="G23" s="9"/>
      <c r="H23" s="6">
        <v>71</v>
      </c>
      <c r="I23" s="13">
        <f t="shared" si="1"/>
        <v>0</v>
      </c>
      <c r="J23" s="16"/>
    </row>
    <row r="24" ht="12.75">
      <c r="J24" s="16"/>
    </row>
    <row r="26" spans="4:9" ht="12.75">
      <c r="D26" t="s">
        <v>21</v>
      </c>
      <c r="I26" t="s">
        <v>17</v>
      </c>
    </row>
    <row r="29" ht="12.75">
      <c r="B29" t="s">
        <v>18</v>
      </c>
    </row>
    <row r="30" ht="12.75">
      <c r="B30" t="s">
        <v>19</v>
      </c>
    </row>
  </sheetData>
  <mergeCells count="4">
    <mergeCell ref="B9:D9"/>
    <mergeCell ref="B14:D14"/>
    <mergeCell ref="B16:D16"/>
    <mergeCell ref="B17:D1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поселка Ставрово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Ермакова Д.А.</dc:creator>
  <cp:keywords/>
  <dc:description/>
  <cp:lastModifiedBy>Ермакова Д.А.</cp:lastModifiedBy>
  <cp:lastPrinted>2012-10-08T11:24:41Z</cp:lastPrinted>
  <dcterms:created xsi:type="dcterms:W3CDTF">2011-08-18T07:45:43Z</dcterms:created>
  <dcterms:modified xsi:type="dcterms:W3CDTF">2012-10-08T11:24:45Z</dcterms:modified>
  <cp:category/>
  <cp:version/>
  <cp:contentType/>
  <cp:contentStatus/>
</cp:coreProperties>
</file>