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<sst xmlns="http://schemas.openxmlformats.org/spreadsheetml/2006/main" count="189" uniqueCount="135">
  <si>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</si>
  <si>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</si>
  <si>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</si>
  <si>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</si>
  <si>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</si>
  <si>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</si>
  <si>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</si>
  <si>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</si>
  <si>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</si>
  <si>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</si>
  <si>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</si>
  <si>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</si>
  <si>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</si>
  <si>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</si>
  <si>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</si>
  <si>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</si>
  <si>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</si>
  <si>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</si>
  <si>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</si>
  <si>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</si>
  <si>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</si>
  <si>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</si>
  <si>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</si>
  <si>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</si>
  <si>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</si>
  <si>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</si>
  <si>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</si>
  <si>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</si>
  <si>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</si>
  <si>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</si>
  <si>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</si>
  <si>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</si>
  <si>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</si>
  <si>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</si>
  <si>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</si>
  <si>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</si>
  <si>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</si>
  <si>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</si>
  <si>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</si>
  <si>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</si>
  <si>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</si>
  <si>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</si>
  <si>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</si>
  <si>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</si>
  <si>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</si>
  <si>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</si>
  <si>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</si>
  <si>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</si>
  <si>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</si>
  <si>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</si>
  <si>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</si>
  <si>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</si>
  <si>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</si>
  <si>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</si>
  <si>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</si>
  <si>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</si>
  <si>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</si>
  <si>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</si>
  <si>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</si>
  <si>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</si>
  <si>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</si>
  <si>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</si>
  <si>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</si>
  <si>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</si>
  <si>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</si>
  <si>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</si>
  <si>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</si>
  <si>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</si>
  <si>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</si>
  <si>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</si>
  <si>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</si>
  <si>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</si>
  <si>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</si>
  <si>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</si>
  <si>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</si>
  <si>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</si>
  <si>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</si>
  <si>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</si>
  <si>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</si>
  <si>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</si>
  <si>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</si>
  <si>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</si>
  <si>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</si>
  <si>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</si>
  <si>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</si>
  <si>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</si>
  <si>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</si>
  <si>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</si>
  <si>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</si>
  <si>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</si>
  <si>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</si>
  <si>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</si>
  <si>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</si>
  <si>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</si>
  <si>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</si>
  <si>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</si>
  <si>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</si>
  <si>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</si>
  <si>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</si>
  <si>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</si>
  <si>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</si>
  <si>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</si>
  <si>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</si>
  <si>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</si>
  <si>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</si>
  <si>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</si>
  <si>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</si>
  <si>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</si>
  <si>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</si>
  <si>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</si>
  <si>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</si>
  <si>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</si>
  <si>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</si>
  <si>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</si>
  <si>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</si>
  <si>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</si>
  <si>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</si>
  <si>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</si>
  <si>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</si>
  <si>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</si>
  <si>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</si>
  <si>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</si>
  <si>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</si>
  <si>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</si>
  <si>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</si>
  <si>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</si>
  <si>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</si>
  <si>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</si>
  <si>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</si>
  <si>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</si>
  <si>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</si>
  <si>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</si>
  <si>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</si>
  <si>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июня 2012 года)</t>
  </si>
  <si>
    <t>01.06.2012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</si>
</sst>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R27" sqref="R27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2" t="s">
        <v>2</v>
      </c>
      <c r="B15" s="104" t="s">
        <v>3</v>
      </c>
      <c r="C15" s="106" t="s">
        <v>82</v>
      </c>
      <c r="D15" s="108" t="s">
        <v>68</v>
      </c>
      <c r="E15" s="99" t="s">
        <v>4</v>
      </c>
      <c r="F15" s="96"/>
      <c r="G15" s="96"/>
      <c r="H15" s="100" t="s">
        <v>8</v>
      </c>
      <c r="I15" s="99" t="s">
        <v>40</v>
      </c>
      <c r="J15" s="96"/>
      <c r="K15" s="96"/>
      <c r="L15" s="100" t="s">
        <v>43</v>
      </c>
      <c r="M15" s="95" t="s">
        <v>41</v>
      </c>
      <c r="N15" s="96"/>
      <c r="O15" s="96"/>
      <c r="P15" s="97" t="s">
        <v>44</v>
      </c>
      <c r="Q15" s="99" t="s">
        <v>42</v>
      </c>
      <c r="R15" s="96"/>
      <c r="S15" s="96"/>
      <c r="T15" s="100" t="s">
        <v>45</v>
      </c>
    </row>
    <row r="16" spans="1:20" ht="51.75" customHeight="1">
      <c r="A16" s="103"/>
      <c r="B16" s="105"/>
      <c r="C16" s="107"/>
      <c r="D16" s="109"/>
      <c r="E16" s="53" t="s">
        <v>5</v>
      </c>
      <c r="F16" s="6" t="s">
        <v>6</v>
      </c>
      <c r="G16" s="6" t="s">
        <v>7</v>
      </c>
      <c r="H16" s="101"/>
      <c r="I16" s="53" t="s">
        <v>9</v>
      </c>
      <c r="J16" s="6" t="s">
        <v>10</v>
      </c>
      <c r="K16" s="6" t="s">
        <v>11</v>
      </c>
      <c r="L16" s="101"/>
      <c r="M16" s="52" t="s">
        <v>12</v>
      </c>
      <c r="N16" s="61" t="s">
        <v>13</v>
      </c>
      <c r="O16" s="66" t="s">
        <v>14</v>
      </c>
      <c r="P16" s="98"/>
      <c r="Q16" s="70" t="s">
        <v>15</v>
      </c>
      <c r="R16" s="6" t="s">
        <v>16</v>
      </c>
      <c r="S16" s="6" t="s">
        <v>17</v>
      </c>
      <c r="T16" s="101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12</v>
      </c>
      <c r="N18" s="63">
        <v>169</v>
      </c>
      <c r="O18" s="68">
        <v>174</v>
      </c>
      <c r="P18" s="37">
        <v>12</v>
      </c>
      <c r="Q18" s="72">
        <v>7</v>
      </c>
      <c r="R18" s="11">
        <v>1110</v>
      </c>
      <c r="S18" s="11">
        <v>761</v>
      </c>
      <c r="T18" s="55">
        <v>7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17529</v>
      </c>
      <c r="D19" s="8">
        <f t="shared" si="1"/>
        <v>17539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2512</v>
      </c>
      <c r="L19" s="78">
        <f t="shared" si="1"/>
        <v>5281</v>
      </c>
      <c r="M19" s="8">
        <f t="shared" si="1"/>
        <v>1720</v>
      </c>
      <c r="N19" s="64">
        <f t="shared" si="1"/>
        <v>1062</v>
      </c>
      <c r="O19" s="65">
        <f t="shared" si="1"/>
        <v>1137</v>
      </c>
      <c r="P19" s="78">
        <f t="shared" si="1"/>
        <v>3919</v>
      </c>
      <c r="Q19" s="65">
        <f t="shared" si="1"/>
        <v>2588</v>
      </c>
      <c r="R19" s="8">
        <f t="shared" si="1"/>
        <v>1187</v>
      </c>
      <c r="S19" s="8">
        <f t="shared" si="1"/>
        <v>756</v>
      </c>
      <c r="T19" s="78">
        <f t="shared" si="1"/>
        <v>4531</v>
      </c>
    </row>
    <row r="20" spans="1:20" ht="12.75">
      <c r="A20" s="48" t="s">
        <v>117</v>
      </c>
      <c r="B20" s="7"/>
      <c r="C20" s="8">
        <f>C21+C22+C23+C24</f>
        <v>13345</v>
      </c>
      <c r="D20" s="51">
        <f>H20+L20+P20+T20</f>
        <v>13345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1278</v>
      </c>
      <c r="L20" s="8">
        <f>I20+J20+K20</f>
        <v>3558</v>
      </c>
      <c r="M20" s="8">
        <f>M21+M22+M23+M24</f>
        <v>1524</v>
      </c>
      <c r="N20" s="8">
        <f>N21+N22+N23+N24</f>
        <v>881</v>
      </c>
      <c r="O20" s="8">
        <f>O21+O22+O23+O24</f>
        <v>925</v>
      </c>
      <c r="P20" s="8">
        <f>M20+N20+O20</f>
        <v>3330</v>
      </c>
      <c r="Q20" s="65">
        <f>Q21+Q22+Q23+Q24</f>
        <v>2276</v>
      </c>
      <c r="R20" s="65">
        <f>R21+R22+R23+R24</f>
        <v>906</v>
      </c>
      <c r="S20" s="65">
        <f>S21+S22+S23+S24</f>
        <v>362</v>
      </c>
      <c r="T20" s="8">
        <f>Q20+R20+S20</f>
        <v>3544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201</v>
      </c>
      <c r="L21" s="58">
        <f>I21+J21+K21</f>
        <v>1218</v>
      </c>
      <c r="M21" s="79">
        <v>355</v>
      </c>
      <c r="N21" s="75">
        <v>260</v>
      </c>
      <c r="O21" s="75">
        <v>382</v>
      </c>
      <c r="P21" s="51">
        <f>M21+N21+O21</f>
        <v>997</v>
      </c>
      <c r="Q21" s="74">
        <v>311</v>
      </c>
      <c r="R21" s="75">
        <v>312</v>
      </c>
      <c r="S21" s="75">
        <v>333</v>
      </c>
      <c r="T21" s="58">
        <f>Q21+R21+S21</f>
        <v>956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132</v>
      </c>
      <c r="L22" s="58">
        <f>I22+J22+K22</f>
        <v>142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14</v>
      </c>
      <c r="L23" s="51">
        <f>I23+J23+K23</f>
        <v>15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8667</v>
      </c>
      <c r="D24" s="51">
        <f>H24+L24+P24+T24</f>
        <v>8667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931</v>
      </c>
      <c r="L24" s="58">
        <f>I24+J24+K24</f>
        <v>2183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4184</v>
      </c>
      <c r="D25" s="8">
        <f>SUM(D26:D34)</f>
        <v>4194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1234</v>
      </c>
      <c r="L25" s="86">
        <f t="shared" si="3"/>
        <v>1723</v>
      </c>
      <c r="M25" s="86">
        <f t="shared" si="3"/>
        <v>196</v>
      </c>
      <c r="N25" s="87">
        <f>N26+AC27+N27+N28+N29+N30+N31+N32+N33+N34</f>
        <v>181</v>
      </c>
      <c r="O25" s="88">
        <f t="shared" si="3"/>
        <v>212</v>
      </c>
      <c r="P25" s="86">
        <f t="shared" si="3"/>
        <v>589</v>
      </c>
      <c r="Q25" s="88">
        <f t="shared" si="3"/>
        <v>312</v>
      </c>
      <c r="R25" s="88">
        <f t="shared" si="3"/>
        <v>281</v>
      </c>
      <c r="S25" s="88">
        <f t="shared" si="3"/>
        <v>394</v>
      </c>
      <c r="T25" s="86">
        <f>T26+AI27+T27+T28+T29+T30+T31+T32+T33+T34</f>
        <v>987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12</v>
      </c>
      <c r="L26" s="58">
        <f>I26+J26+K26</f>
        <v>20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50</v>
      </c>
      <c r="L28" s="58">
        <f aca="true" t="shared" si="6" ref="L28:L34">I28+J28+K28</f>
        <v>161</v>
      </c>
      <c r="M28" s="79">
        <v>11</v>
      </c>
      <c r="N28" s="75">
        <v>30</v>
      </c>
      <c r="O28" s="75">
        <v>50</v>
      </c>
      <c r="P28" s="51">
        <f aca="true" t="shared" si="7" ref="P28:P34">M28+N28+O28</f>
        <v>91</v>
      </c>
      <c r="Q28" s="74">
        <v>152</v>
      </c>
      <c r="R28" s="75">
        <v>114</v>
      </c>
      <c r="S28" s="75">
        <v>220</v>
      </c>
      <c r="T28" s="58">
        <f t="shared" si="4"/>
        <v>486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110</v>
      </c>
      <c r="L29" s="58">
        <f t="shared" si="6"/>
        <v>358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19</v>
      </c>
      <c r="L30" s="58">
        <f t="shared" si="6"/>
        <v>59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367</v>
      </c>
      <c r="D31" s="91">
        <f t="shared" si="2"/>
        <v>377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/>
      <c r="L31" s="58">
        <f t="shared" si="6"/>
        <v>44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1030</v>
      </c>
      <c r="L32" s="58">
        <f t="shared" si="6"/>
        <v>1062</v>
      </c>
      <c r="M32" s="79">
        <v>16</v>
      </c>
      <c r="N32" s="75">
        <v>16</v>
      </c>
      <c r="O32" s="75">
        <v>16</v>
      </c>
      <c r="P32" s="51">
        <f t="shared" si="7"/>
        <v>48</v>
      </c>
      <c r="Q32" s="74">
        <v>16</v>
      </c>
      <c r="R32" s="75">
        <v>17</v>
      </c>
      <c r="S32" s="75">
        <v>16</v>
      </c>
      <c r="T32" s="58">
        <f t="shared" si="4"/>
        <v>49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13</v>
      </c>
      <c r="L33" s="58">
        <f t="shared" si="6"/>
        <v>19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5</v>
      </c>
      <c r="S33" s="75">
        <v>5</v>
      </c>
      <c r="T33" s="58">
        <f t="shared" si="4"/>
        <v>14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>
        <v>3100</v>
      </c>
      <c r="L35" s="57">
        <f>I35+J35+K35</f>
        <v>3100</v>
      </c>
      <c r="M35" s="80"/>
      <c r="N35" s="78"/>
      <c r="O35" s="78"/>
      <c r="P35" s="38">
        <f>M35+N35+O35</f>
        <v>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46937</v>
      </c>
      <c r="D36" s="51">
        <f>H36+L36+P36+T36</f>
        <v>46937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753</v>
      </c>
      <c r="L36" s="57">
        <f>L37+L38+L39</f>
        <v>5885</v>
      </c>
      <c r="M36" s="36">
        <f t="shared" si="8"/>
        <v>141</v>
      </c>
      <c r="N36" s="64">
        <f t="shared" si="8"/>
        <v>479</v>
      </c>
      <c r="O36" s="65">
        <f t="shared" si="8"/>
        <v>932</v>
      </c>
      <c r="P36" s="38">
        <f t="shared" si="8"/>
        <v>1552</v>
      </c>
      <c r="Q36" s="73">
        <f t="shared" si="8"/>
        <v>248</v>
      </c>
      <c r="R36" s="8">
        <f>R37+R38+R39+R40</f>
        <v>142</v>
      </c>
      <c r="S36" s="8">
        <f>S37+S38+S39+S40</f>
        <v>142</v>
      </c>
      <c r="T36" s="8">
        <f>T37+T38+T39+T40</f>
        <v>532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/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133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753</v>
      </c>
      <c r="L38" s="58">
        <f>I38+J38+K38</f>
        <v>5489</v>
      </c>
      <c r="M38" s="79">
        <v>9</v>
      </c>
      <c r="N38" s="75">
        <v>347</v>
      </c>
      <c r="O38" s="75">
        <v>800</v>
      </c>
      <c r="P38" s="51">
        <f>M38+N38+O38</f>
        <v>1156</v>
      </c>
      <c r="Q38" s="74">
        <v>116</v>
      </c>
      <c r="R38" s="75">
        <v>10</v>
      </c>
      <c r="S38" s="75">
        <v>10</v>
      </c>
      <c r="T38" s="58">
        <f>Q38+R38+S38</f>
        <v>136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38250</v>
      </c>
      <c r="D40" s="51">
        <f>H40+L40+P40+T40</f>
        <v>38250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66141</v>
      </c>
      <c r="D45" s="51">
        <f>H45+L45+P45+T45</f>
        <v>66141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40772</v>
      </c>
      <c r="L45" s="56">
        <f>L46+L47+L48+L49+L50+L51+L52+L53+L54+L55+L56+L57</f>
        <v>49983</v>
      </c>
      <c r="M45" s="8">
        <f t="shared" si="10"/>
        <v>1710</v>
      </c>
      <c r="N45" s="64">
        <f t="shared" si="10"/>
        <v>1542</v>
      </c>
      <c r="O45" s="65">
        <f t="shared" si="10"/>
        <v>2243</v>
      </c>
      <c r="P45" s="56">
        <f t="shared" si="10"/>
        <v>5495</v>
      </c>
      <c r="Q45" s="65">
        <f t="shared" si="10"/>
        <v>1739</v>
      </c>
      <c r="R45" s="8">
        <f t="shared" si="10"/>
        <v>1684</v>
      </c>
      <c r="S45" s="8">
        <f t="shared" si="10"/>
        <v>1383</v>
      </c>
      <c r="T45" s="56">
        <f t="shared" si="10"/>
        <v>4806</v>
      </c>
    </row>
    <row r="46" spans="1:20" ht="12.75">
      <c r="A46" s="47" t="s">
        <v>108</v>
      </c>
      <c r="B46" s="49"/>
      <c r="C46" s="50">
        <v>5013</v>
      </c>
      <c r="D46" s="51">
        <f t="shared" si="2"/>
        <v>5013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493</v>
      </c>
      <c r="L46" s="58">
        <f aca="true" t="shared" si="12" ref="L46:L54">I46+J46+K46</f>
        <v>1382</v>
      </c>
      <c r="M46" s="79">
        <v>412</v>
      </c>
      <c r="N46" s="75">
        <v>407</v>
      </c>
      <c r="O46" s="75">
        <v>406</v>
      </c>
      <c r="P46" s="51">
        <f aca="true" t="shared" si="13" ref="P46:P54">M46+N46+O46</f>
        <v>1225</v>
      </c>
      <c r="Q46" s="74">
        <v>416</v>
      </c>
      <c r="R46" s="75">
        <v>415</v>
      </c>
      <c r="S46" s="75">
        <v>414</v>
      </c>
      <c r="T46" s="58">
        <f aca="true" t="shared" si="14" ref="T46:T54">Q46+R46+S46</f>
        <v>1245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26</v>
      </c>
      <c r="L47" s="58">
        <f t="shared" si="12"/>
        <v>69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30</v>
      </c>
      <c r="L48" s="58">
        <f t="shared" si="12"/>
        <v>74</v>
      </c>
      <c r="M48" s="79">
        <v>23</v>
      </c>
      <c r="N48" s="75">
        <v>24</v>
      </c>
      <c r="O48" s="75">
        <v>53</v>
      </c>
      <c r="P48" s="51">
        <f t="shared" si="13"/>
        <v>100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3094</v>
      </c>
      <c r="D49" s="51">
        <f t="shared" si="2"/>
        <v>3094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817</v>
      </c>
      <c r="L49" s="58">
        <f t="shared" si="12"/>
        <v>1362</v>
      </c>
      <c r="M49" s="79">
        <v>21</v>
      </c>
      <c r="N49" s="75">
        <v>365</v>
      </c>
      <c r="O49" s="75">
        <v>1041</v>
      </c>
      <c r="P49" s="51">
        <f t="shared" si="13"/>
        <v>1427</v>
      </c>
      <c r="Q49" s="74">
        <v>120</v>
      </c>
      <c r="R49" s="75">
        <v>61</v>
      </c>
      <c r="S49" s="75">
        <v>61</v>
      </c>
      <c r="T49" s="58">
        <f t="shared" si="14"/>
        <v>242</v>
      </c>
    </row>
    <row r="50" spans="1:20" ht="12.75">
      <c r="A50" s="47" t="s">
        <v>112</v>
      </c>
      <c r="B50" s="49"/>
      <c r="C50" s="50">
        <v>48866</v>
      </c>
      <c r="D50" s="51">
        <f t="shared" si="2"/>
        <v>48866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38594</v>
      </c>
      <c r="L50" s="58">
        <f t="shared" si="12"/>
        <v>44750</v>
      </c>
      <c r="M50" s="79">
        <v>641</v>
      </c>
      <c r="N50" s="75">
        <v>141</v>
      </c>
      <c r="O50" s="75">
        <v>142</v>
      </c>
      <c r="P50" s="51">
        <f>M50+N50+O50</f>
        <v>924</v>
      </c>
      <c r="Q50" s="74">
        <v>436</v>
      </c>
      <c r="R50" s="75">
        <v>478</v>
      </c>
      <c r="S50" s="75">
        <v>478</v>
      </c>
      <c r="T50" s="58">
        <f t="shared" si="14"/>
        <v>1392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44</v>
      </c>
      <c r="D52" s="51">
        <f t="shared" si="2"/>
        <v>44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17</v>
      </c>
      <c r="L52" s="58">
        <f t="shared" si="12"/>
        <v>27</v>
      </c>
      <c r="M52" s="79">
        <v>2</v>
      </c>
      <c r="N52" s="75"/>
      <c r="O52" s="75">
        <v>2</v>
      </c>
      <c r="P52" s="51">
        <f t="shared" si="13"/>
        <v>4</v>
      </c>
      <c r="Q52" s="74">
        <v>0</v>
      </c>
      <c r="R52" s="75">
        <v>5</v>
      </c>
      <c r="S52" s="75">
        <v>5</v>
      </c>
      <c r="T52" s="92">
        <f t="shared" si="14"/>
        <v>10</v>
      </c>
      <c r="V52" s="69"/>
    </row>
    <row r="53" spans="1:20" ht="12.75">
      <c r="A53" s="47" t="s">
        <v>114</v>
      </c>
      <c r="B53" s="49"/>
      <c r="C53" s="50">
        <v>7041</v>
      </c>
      <c r="D53" s="51">
        <f t="shared" si="2"/>
        <v>7041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649</v>
      </c>
      <c r="L53" s="58">
        <f t="shared" si="12"/>
        <v>1799</v>
      </c>
      <c r="M53" s="79">
        <v>501</v>
      </c>
      <c r="N53" s="75">
        <v>500</v>
      </c>
      <c r="O53" s="75">
        <v>492</v>
      </c>
      <c r="P53" s="51">
        <f t="shared" si="13"/>
        <v>1493</v>
      </c>
      <c r="Q53" s="74">
        <v>556</v>
      </c>
      <c r="R53" s="75">
        <v>590</v>
      </c>
      <c r="S53" s="75">
        <v>281</v>
      </c>
      <c r="T53" s="58">
        <f t="shared" si="14"/>
        <v>1427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704</v>
      </c>
      <c r="D55" s="51">
        <f t="shared" si="2"/>
        <v>704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19</v>
      </c>
      <c r="L55" s="58">
        <f>I55+J55+K55</f>
        <v>261</v>
      </c>
      <c r="M55" s="79">
        <v>19</v>
      </c>
      <c r="N55" s="75">
        <v>19</v>
      </c>
      <c r="O55" s="75">
        <v>20</v>
      </c>
      <c r="P55" s="51">
        <f>M55+N55+O55</f>
        <v>58</v>
      </c>
      <c r="Q55" s="74">
        <v>105</v>
      </c>
      <c r="R55" s="75">
        <v>29</v>
      </c>
      <c r="S55" s="75">
        <v>23</v>
      </c>
      <c r="T55" s="58">
        <f>Q55+R55+S55</f>
        <v>157</v>
      </c>
    </row>
    <row r="56" spans="1:20" ht="12.75">
      <c r="A56" s="47" t="s">
        <v>120</v>
      </c>
      <c r="B56" s="49"/>
      <c r="C56" s="50">
        <v>724</v>
      </c>
      <c r="D56" s="51">
        <f t="shared" si="2"/>
        <v>724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118</v>
      </c>
      <c r="L56" s="58">
        <f>I56+J56+K56</f>
        <v>230</v>
      </c>
      <c r="M56" s="75">
        <v>60</v>
      </c>
      <c r="N56" s="75">
        <v>55</v>
      </c>
      <c r="O56" s="75">
        <v>55</v>
      </c>
      <c r="P56" s="51">
        <f>M56+N56+O56</f>
        <v>170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9</v>
      </c>
      <c r="L57" s="51">
        <f>I57+J57+K57</f>
        <v>29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-1599</v>
      </c>
      <c r="D59" s="38">
        <f aca="true" t="shared" si="15" ref="D59:T59">D19+D36+D41-D45</f>
        <v>-1589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-37501</v>
      </c>
      <c r="L59" s="38">
        <f t="shared" si="15"/>
        <v>-38798</v>
      </c>
      <c r="M59" s="38">
        <f t="shared" si="15"/>
        <v>157</v>
      </c>
      <c r="N59" s="38">
        <f t="shared" si="15"/>
        <v>5</v>
      </c>
      <c r="O59" s="38">
        <f t="shared" si="15"/>
        <v>-167</v>
      </c>
      <c r="P59" s="38">
        <f t="shared" si="15"/>
        <v>-5</v>
      </c>
      <c r="Q59" s="38">
        <f t="shared" si="15"/>
        <v>1103</v>
      </c>
      <c r="R59" s="38">
        <f t="shared" si="15"/>
        <v>-349</v>
      </c>
      <c r="S59" s="38">
        <f t="shared" si="15"/>
        <v>-478</v>
      </c>
      <c r="T59" s="38">
        <f t="shared" si="15"/>
        <v>276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273</v>
      </c>
      <c r="D60" s="38">
        <f t="shared" si="16"/>
        <v>283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12</v>
      </c>
      <c r="L60" s="38">
        <f t="shared" si="16"/>
        <v>12</v>
      </c>
      <c r="M60" s="38">
        <f t="shared" si="16"/>
        <v>169</v>
      </c>
      <c r="N60" s="38">
        <f t="shared" si="16"/>
        <v>174</v>
      </c>
      <c r="O60" s="38">
        <f t="shared" si="16"/>
        <v>7</v>
      </c>
      <c r="P60" s="38">
        <f t="shared" si="16"/>
        <v>7</v>
      </c>
      <c r="Q60" s="38">
        <f t="shared" si="16"/>
        <v>1110</v>
      </c>
      <c r="R60" s="38">
        <f t="shared" si="16"/>
        <v>761</v>
      </c>
      <c r="S60" s="38">
        <f t="shared" si="16"/>
        <v>283</v>
      </c>
      <c r="T60" s="38">
        <f t="shared" si="16"/>
        <v>283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-606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12</v>
      </c>
      <c r="L62" s="8">
        <f t="shared" si="17"/>
        <v>12</v>
      </c>
      <c r="M62" s="8">
        <f t="shared" si="17"/>
        <v>169</v>
      </c>
      <c r="N62" s="8">
        <f t="shared" si="17"/>
        <v>174</v>
      </c>
      <c r="O62" s="8">
        <f t="shared" si="17"/>
        <v>7</v>
      </c>
      <c r="P62" s="8">
        <f t="shared" si="17"/>
        <v>7</v>
      </c>
      <c r="Q62" s="8">
        <f t="shared" si="17"/>
        <v>1110</v>
      </c>
      <c r="R62" s="8">
        <f t="shared" si="17"/>
        <v>761</v>
      </c>
      <c r="S62" s="8">
        <f t="shared" si="17"/>
        <v>283</v>
      </c>
      <c r="T62" s="8">
        <f t="shared" si="17"/>
        <v>283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21">
      <c r="A11" s="116" t="s">
        <v>60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8">
      <c r="A12" s="116" t="s">
        <v>69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7" t="s">
        <v>87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3" t="s">
        <v>62</v>
      </c>
      <c r="B21" s="125" t="s">
        <v>51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4" customFormat="1" ht="12.75">
      <c r="A22" s="114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5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1" t="s">
        <v>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0" t="s">
        <v>75</v>
      </c>
      <c r="B30" s="118" t="s">
        <v>51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12.75">
      <c r="A31" s="111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2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3" t="s">
        <v>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32.25" customHeight="1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ht="14.25">
      <c r="A38" s="43" t="s">
        <v>67</v>
      </c>
    </row>
    <row r="39" spans="1:13" ht="27" customHeight="1">
      <c r="A39" s="122" t="s">
        <v>73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5" customHeight="1">
      <c r="A40" s="122" t="s">
        <v>74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2" spans="1:11" ht="24.75" customHeight="1">
      <c r="A42" s="117" t="s">
        <v>54</v>
      </c>
      <c r="B42" s="117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7"/>
      <c r="B23" s="127"/>
      <c r="C23" s="127"/>
      <c r="D23" s="127"/>
      <c r="E23" s="127"/>
    </row>
    <row r="24" ht="6.75" customHeight="1" thickBot="1"/>
    <row r="25" spans="1:5" ht="23.25" customHeight="1">
      <c r="A25" s="33" t="s">
        <v>78</v>
      </c>
      <c r="B25" s="118" t="s">
        <v>64</v>
      </c>
      <c r="C25" s="95"/>
      <c r="D25" s="118" t="s">
        <v>51</v>
      </c>
      <c r="E25" s="120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3" t="s">
        <v>66</v>
      </c>
      <c r="B32" s="124"/>
      <c r="C32" s="124"/>
      <c r="D32" s="124"/>
      <c r="E32" s="124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2" t="s">
        <v>77</v>
      </c>
      <c r="B33" s="117"/>
      <c r="C33" s="117"/>
      <c r="D33" s="117"/>
      <c r="E33" s="117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2012-06-06T08:40:48Z</cp:lastPrinted>
  <dcterms:created xsi:type="dcterms:W3CDTF">2007-12-12T12:07:30Z</dcterms:created>
  <dcterms:modified xsi:type="dcterms:W3CDTF">2012-06-06T08:40:50Z</dcterms:modified>
  <cp:category/>
  <cp:version/>
  <cp:contentType/>
  <cp:contentStatus/>
</cp:coreProperties>
</file>